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S\Desktop\DSO\rozpoctove dokumenty\2019\"/>
    </mc:Choice>
  </mc:AlternateContent>
  <xr:revisionPtr revIDLastSave="0" documentId="13_ncr:1_{25285D58-5D65-49E4-8CAA-9226E03B947A}" xr6:coauthVersionLast="45" xr6:coauthVersionMax="45" xr10:uidLastSave="{00000000-0000-0000-0000-000000000000}"/>
  <bookViews>
    <workbookView xWindow="-108" yWindow="-108" windowWidth="23256" windowHeight="12696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22" i="1"/>
  <c r="F38" i="1"/>
  <c r="E38" i="1"/>
  <c r="D38" i="1"/>
  <c r="D48" i="1" s="1"/>
  <c r="D22" i="1"/>
  <c r="D47" i="1" s="1"/>
  <c r="F45" i="1" l="1"/>
  <c r="F49" i="1" s="1"/>
  <c r="E45" i="1"/>
  <c r="E49" i="1" s="1"/>
  <c r="F47" i="1"/>
  <c r="E47" i="1"/>
  <c r="F48" i="1"/>
  <c r="E48" i="1"/>
  <c r="D45" i="1"/>
  <c r="D49" i="1" s="1"/>
  <c r="D50" i="1" s="1"/>
  <c r="E50" i="1" l="1"/>
  <c r="F50" i="1"/>
</calcChain>
</file>

<file path=xl/sharedStrings.xml><?xml version="1.0" encoding="utf-8"?>
<sst xmlns="http://schemas.openxmlformats.org/spreadsheetml/2006/main" count="75" uniqueCount="52">
  <si>
    <t xml:space="preserve">Rozpočet Subregionu Velké Dářko - DSO  </t>
  </si>
  <si>
    <t xml:space="preserve"> </t>
  </si>
  <si>
    <t>Příjmy</t>
  </si>
  <si>
    <t>paragraf</t>
  </si>
  <si>
    <t>položka</t>
  </si>
  <si>
    <t>popis</t>
  </si>
  <si>
    <t>plán</t>
  </si>
  <si>
    <t>Neinvestiční dotace od obcí</t>
  </si>
  <si>
    <t>Neinvestiční dotace od obcí-DPS</t>
  </si>
  <si>
    <t>Ostatní záležitosti sděl.prostředků</t>
  </si>
  <si>
    <t>Pečovatelská služba</t>
  </si>
  <si>
    <t>Obecné příjmy a výdaje z finnan. operací</t>
  </si>
  <si>
    <t>celkem příjmy</t>
  </si>
  <si>
    <t>Výdaje</t>
  </si>
  <si>
    <t>Ostatní záležitosti sděl.prostředků-novinky</t>
  </si>
  <si>
    <t>Komunální služby a rozvoj</t>
  </si>
  <si>
    <t>Ostatní tělovýchovná činnost</t>
  </si>
  <si>
    <t>Obecné výdaje z finanč.operací</t>
  </si>
  <si>
    <t>Pojištění funkčně nespecifikované</t>
  </si>
  <si>
    <t>Převody vlastním fondům</t>
  </si>
  <si>
    <t>Výdaje celkem</t>
  </si>
  <si>
    <t>Vyvěšeno :</t>
  </si>
  <si>
    <t>Sejmuto :</t>
  </si>
  <si>
    <t>Schválil :</t>
  </si>
  <si>
    <t>Návrh rozpočtu je zveřejněn na úředních deskách obecních úřadů  umožňující vzdálený přístup ve všech členských obcích</t>
  </si>
  <si>
    <t>Subregionu Velké Dářko-d.s.o., po dobu uvedenou výše. Občané členských obcí se k vystavenému návrhu rozpočtu mohou</t>
  </si>
  <si>
    <t xml:space="preserve"> vyjádřit písemně po dobu vystavení návrhu rozpočtu, nebo ústně v době projednávání návrhu rozpočtu svazku na valné hromadě.</t>
  </si>
  <si>
    <t>Ost.činnosti sovis.se službami pro obyv</t>
  </si>
  <si>
    <t>Ostat.činnost souvis.se služ.pro obyv.</t>
  </si>
  <si>
    <t>Minist.život.prostředí</t>
  </si>
  <si>
    <t>Minist.život.prostředí-invest.</t>
  </si>
  <si>
    <t>Financování</t>
  </si>
  <si>
    <t>Kontokorent</t>
  </si>
  <si>
    <t>financování celkem</t>
  </si>
  <si>
    <t>příjmy celkem</t>
  </si>
  <si>
    <t>výdaje celkem</t>
  </si>
  <si>
    <t>financování</t>
  </si>
  <si>
    <t>Předpoklad</t>
  </si>
  <si>
    <t>předpoklad</t>
  </si>
  <si>
    <t>Hudební činnost</t>
  </si>
  <si>
    <t>Dotace-soc.služby</t>
  </si>
  <si>
    <t>Inves.přijaté transfery od obcí</t>
  </si>
  <si>
    <t>Invest.dotace-cyklostezky</t>
  </si>
  <si>
    <t>Komunál.služby a územní rozvoj</t>
  </si>
  <si>
    <t>Převody vlastním rozpočt.účtům</t>
  </si>
  <si>
    <t>Převody vlastním rozpoč.účtům</t>
  </si>
  <si>
    <t>Návrh rozpočtu je zveřejněn na úřední desce Subregionu  Velké Dářko DSO-www.velke-darko.skrdlovice.cz</t>
  </si>
  <si>
    <t>rok 2020 - NÁVRH</t>
  </si>
  <si>
    <t>Přijaté neinvestiční dary</t>
  </si>
  <si>
    <t>Aktivní zálohy</t>
  </si>
  <si>
    <t>Sběr a svoz ostatních odpadů</t>
  </si>
  <si>
    <t>Změna stavu krátkodobých fin.prostř.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</si>
</sst>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Fill="1"/>
    <xf numFmtId="0" fontId="4" fillId="0" borderId="0" xfId="0" applyFont="1"/>
    <xf numFmtId="0" fontId="8" fillId="0" borderId="0" xfId="0" applyFont="1"/>
    <xf numFmtId="0" fontId="6" fillId="0" borderId="0" xfId="0" applyFont="1"/>
    <xf numFmtId="14" fontId="6" fillId="0" borderId="0" xfId="0" applyNumberFormat="1" applyFont="1"/>
    <xf numFmtId="14" fontId="4" fillId="0" borderId="0" xfId="0" applyNumberFormat="1" applyFont="1"/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0" xfId="0" applyFont="1" applyBorder="1"/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" fontId="4" fillId="0" borderId="21" xfId="0" applyNumberFormat="1" applyFont="1" applyFill="1" applyBorder="1"/>
    <xf numFmtId="4" fontId="4" fillId="0" borderId="9" xfId="0" applyNumberFormat="1" applyFont="1" applyFill="1" applyBorder="1"/>
    <xf numFmtId="4" fontId="4" fillId="0" borderId="11" xfId="0" applyNumberFormat="1" applyFont="1" applyFill="1" applyBorder="1"/>
    <xf numFmtId="4" fontId="4" fillId="0" borderId="22" xfId="0" applyNumberFormat="1" applyFont="1" applyFill="1" applyBorder="1"/>
    <xf numFmtId="4" fontId="4" fillId="0" borderId="12" xfId="0" applyNumberFormat="1" applyFont="1" applyFill="1" applyBorder="1"/>
    <xf numFmtId="4" fontId="6" fillId="0" borderId="17" xfId="0" applyNumberFormat="1" applyFont="1" applyFill="1" applyBorder="1"/>
    <xf numFmtId="4" fontId="6" fillId="0" borderId="33" xfId="0" applyNumberFormat="1" applyFont="1" applyFill="1" applyBorder="1"/>
    <xf numFmtId="4" fontId="6" fillId="0" borderId="28" xfId="0" applyNumberFormat="1" applyFont="1" applyFill="1" applyBorder="1"/>
    <xf numFmtId="4" fontId="0" fillId="0" borderId="0" xfId="0" applyNumberFormat="1"/>
    <xf numFmtId="4" fontId="4" fillId="0" borderId="0" xfId="0" applyNumberFormat="1" applyFont="1"/>
    <xf numFmtId="4" fontId="0" fillId="0" borderId="0" xfId="0" applyNumberFormat="1" applyFill="1"/>
    <xf numFmtId="4" fontId="8" fillId="0" borderId="0" xfId="0" applyNumberFormat="1" applyFont="1"/>
    <xf numFmtId="0" fontId="4" fillId="0" borderId="7" xfId="0" applyFont="1" applyFill="1" applyBorder="1"/>
    <xf numFmtId="0" fontId="4" fillId="0" borderId="8" xfId="0" applyFont="1" applyFill="1" applyBorder="1"/>
    <xf numFmtId="4" fontId="4" fillId="0" borderId="8" xfId="0" applyNumberFormat="1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6" fillId="0" borderId="11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4" fontId="6" fillId="0" borderId="8" xfId="0" applyNumberFormat="1" applyFont="1" applyFill="1" applyBorder="1"/>
    <xf numFmtId="4" fontId="6" fillId="0" borderId="21" xfId="0" applyNumberFormat="1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4" fontId="6" fillId="0" borderId="30" xfId="0" applyNumberFormat="1" applyFont="1" applyFill="1" applyBorder="1"/>
    <xf numFmtId="4" fontId="6" fillId="0" borderId="31" xfId="0" applyNumberFormat="1" applyFont="1" applyFill="1" applyBorder="1"/>
    <xf numFmtId="4" fontId="4" fillId="0" borderId="32" xfId="0" applyNumberFormat="1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4" fontId="6" fillId="0" borderId="18" xfId="0" applyNumberFormat="1" applyFont="1" applyFill="1" applyBorder="1"/>
    <xf numFmtId="4" fontId="6" fillId="0" borderId="3" xfId="0" applyNumberFormat="1" applyFont="1" applyFill="1" applyBorder="1"/>
    <xf numFmtId="4" fontId="4" fillId="0" borderId="3" xfId="0" applyNumberFormat="1" applyFont="1" applyFill="1" applyBorder="1"/>
    <xf numFmtId="0" fontId="6" fillId="0" borderId="21" xfId="0" applyFont="1" applyFill="1" applyBorder="1"/>
    <xf numFmtId="0" fontId="5" fillId="0" borderId="1" xfId="0" applyFont="1" applyFill="1" applyBorder="1"/>
    <xf numFmtId="0" fontId="3" fillId="0" borderId="2" xfId="0" applyFont="1" applyFill="1" applyBorder="1" applyAlignment="1">
      <alignment horizontal="left"/>
    </xf>
    <xf numFmtId="4" fontId="3" fillId="0" borderId="2" xfId="0" applyNumberFormat="1" applyFont="1" applyFill="1" applyBorder="1"/>
    <xf numFmtId="0" fontId="4" fillId="0" borderId="13" xfId="0" applyFont="1" applyFill="1" applyBorder="1"/>
    <xf numFmtId="0" fontId="4" fillId="0" borderId="0" xfId="0" applyFont="1" applyFill="1"/>
    <xf numFmtId="0" fontId="4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Fill="1" applyBorder="1"/>
    <xf numFmtId="0" fontId="3" fillId="0" borderId="2" xfId="0" applyFont="1" applyFill="1" applyBorder="1"/>
    <xf numFmtId="0" fontId="3" fillId="0" borderId="18" xfId="0" applyFont="1" applyFill="1" applyBorder="1"/>
    <xf numFmtId="0" fontId="3" fillId="0" borderId="26" xfId="0" applyFont="1" applyFill="1" applyBorder="1"/>
    <xf numFmtId="0" fontId="3" fillId="0" borderId="25" xfId="0" applyFont="1" applyFill="1" applyBorder="1"/>
    <xf numFmtId="0" fontId="9" fillId="0" borderId="18" xfId="0" applyFont="1" applyFill="1" applyBorder="1"/>
    <xf numFmtId="4" fontId="9" fillId="0" borderId="26" xfId="0" applyNumberFormat="1" applyFont="1" applyFill="1" applyBorder="1"/>
    <xf numFmtId="4" fontId="9" fillId="0" borderId="25" xfId="0" applyNumberFormat="1" applyFont="1" applyFill="1" applyBorder="1"/>
    <xf numFmtId="0" fontId="9" fillId="0" borderId="1" xfId="0" applyFont="1" applyFill="1" applyBorder="1" applyAlignment="1">
      <alignment horizontal="right"/>
    </xf>
    <xf numFmtId="0" fontId="6" fillId="0" borderId="18" xfId="0" applyFont="1" applyFill="1" applyBorder="1"/>
    <xf numFmtId="4" fontId="6" fillId="0" borderId="16" xfId="0" applyNumberFormat="1" applyFont="1" applyFill="1" applyBorder="1"/>
    <xf numFmtId="0" fontId="6" fillId="0" borderId="33" xfId="0" applyFont="1" applyFill="1" applyBorder="1"/>
    <xf numFmtId="0" fontId="6" fillId="0" borderId="34" xfId="0" applyFont="1" applyFill="1" applyBorder="1"/>
    <xf numFmtId="0" fontId="6" fillId="0" borderId="20" xfId="0" applyFont="1" applyFill="1" applyBorder="1"/>
    <xf numFmtId="4" fontId="6" fillId="0" borderId="35" xfId="0" applyNumberFormat="1" applyFont="1" applyFill="1" applyBorder="1"/>
    <xf numFmtId="4" fontId="6" fillId="0" borderId="36" xfId="0" applyNumberFormat="1" applyFont="1" applyFill="1" applyBorder="1"/>
    <xf numFmtId="0" fontId="6" fillId="0" borderId="13" xfId="0" applyFont="1" applyFill="1" applyBorder="1"/>
    <xf numFmtId="0" fontId="6" fillId="0" borderId="31" xfId="0" applyFont="1" applyFill="1" applyBorder="1"/>
    <xf numFmtId="4" fontId="6" fillId="0" borderId="27" xfId="0" applyNumberFormat="1" applyFont="1" applyFill="1" applyBorder="1"/>
    <xf numFmtId="4" fontId="6" fillId="0" borderId="25" xfId="0" applyNumberFormat="1" applyFont="1" applyFill="1" applyBorder="1"/>
    <xf numFmtId="0" fontId="3" fillId="0" borderId="18" xfId="0" applyFont="1" applyFill="1" applyBorder="1" applyAlignment="1">
      <alignment horizontal="left"/>
    </xf>
    <xf numFmtId="4" fontId="3" fillId="0" borderId="17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6" fillId="0" borderId="9" xfId="0" applyNumberFormat="1" applyFont="1" applyFill="1" applyBorder="1"/>
    <xf numFmtId="4" fontId="6" fillId="0" borderId="26" xfId="0" applyNumberFormat="1" applyFont="1" applyFill="1" applyBorder="1"/>
    <xf numFmtId="0" fontId="6" fillId="0" borderId="15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20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4" fontId="5" fillId="0" borderId="2" xfId="0" applyNumberFormat="1" applyFont="1" applyFill="1" applyBorder="1"/>
    <xf numFmtId="4" fontId="5" fillId="0" borderId="18" xfId="0" applyNumberFormat="1" applyFont="1" applyFill="1" applyBorder="1"/>
    <xf numFmtId="14" fontId="6" fillId="0" borderId="0" xfId="0" applyNumberFormat="1" applyFont="1" applyFill="1"/>
    <xf numFmtId="0" fontId="6" fillId="0" borderId="0" xfId="0" applyFont="1" applyFill="1"/>
    <xf numFmtId="0" fontId="5" fillId="0" borderId="0" xfId="0" applyFont="1" applyFill="1"/>
    <xf numFmtId="4" fontId="5" fillId="0" borderId="0" xfId="0" applyNumberFormat="1" applyFont="1" applyFill="1"/>
    <xf numFmtId="4" fontId="6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9" xfId="0" applyFont="1" applyFill="1" applyBorder="1"/>
    <xf numFmtId="0" fontId="1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workbookViewId="0">
      <selection activeCell="H53" sqref="H53"/>
    </sheetView>
  </sheetViews>
  <sheetFormatPr defaultRowHeight="14.4" x14ac:dyDescent="0.3"/>
  <cols>
    <col min="2" max="2" width="9.88671875" bestFit="1" customWidth="1"/>
    <col min="3" max="3" width="31" customWidth="1"/>
    <col min="4" max="5" width="11.6640625" customWidth="1"/>
    <col min="6" max="6" width="12.6640625" customWidth="1"/>
    <col min="8" max="8" width="14.44140625" customWidth="1"/>
    <col min="9" max="9" width="12" bestFit="1" customWidth="1"/>
  </cols>
  <sheetData>
    <row r="1" spans="1:8" ht="15.6" x14ac:dyDescent="0.3">
      <c r="A1" s="104" t="s">
        <v>0</v>
      </c>
      <c r="B1" s="104"/>
      <c r="C1" s="104"/>
      <c r="D1" s="104"/>
      <c r="E1" s="104"/>
      <c r="F1" s="104"/>
    </row>
    <row r="2" spans="1:8" ht="16.2" thickBot="1" x14ac:dyDescent="0.35">
      <c r="A2" s="1" t="s">
        <v>1</v>
      </c>
      <c r="B2" s="1"/>
      <c r="C2" s="18" t="s">
        <v>47</v>
      </c>
      <c r="D2" s="1"/>
      <c r="E2" s="1"/>
      <c r="F2" s="1"/>
    </row>
    <row r="3" spans="1:8" ht="15" thickBot="1" x14ac:dyDescent="0.35">
      <c r="A3" s="13" t="s">
        <v>2</v>
      </c>
      <c r="B3" s="14"/>
      <c r="C3" s="14"/>
      <c r="D3" s="14">
        <v>2020</v>
      </c>
      <c r="E3" s="17">
        <v>2019</v>
      </c>
      <c r="F3" s="15">
        <v>2019</v>
      </c>
    </row>
    <row r="4" spans="1:8" x14ac:dyDescent="0.3">
      <c r="A4" s="2" t="s">
        <v>3</v>
      </c>
      <c r="B4" s="3" t="s">
        <v>4</v>
      </c>
      <c r="C4" s="3" t="s">
        <v>5</v>
      </c>
      <c r="D4" s="3" t="s">
        <v>6</v>
      </c>
      <c r="E4" s="16" t="s">
        <v>6</v>
      </c>
      <c r="F4" s="4" t="s">
        <v>37</v>
      </c>
    </row>
    <row r="5" spans="1:8" x14ac:dyDescent="0.3">
      <c r="A5" s="31"/>
      <c r="B5" s="32">
        <v>4121</v>
      </c>
      <c r="C5" s="32" t="s">
        <v>7</v>
      </c>
      <c r="D5" s="33">
        <v>308200</v>
      </c>
      <c r="E5" s="19">
        <v>230175</v>
      </c>
      <c r="F5" s="20">
        <v>1092500</v>
      </c>
      <c r="H5" s="5"/>
    </row>
    <row r="6" spans="1:8" x14ac:dyDescent="0.3">
      <c r="A6" s="31"/>
      <c r="B6" s="32">
        <v>4121</v>
      </c>
      <c r="C6" s="32" t="s">
        <v>8</v>
      </c>
      <c r="D6" s="33">
        <v>0</v>
      </c>
      <c r="E6" s="19">
        <v>300000</v>
      </c>
      <c r="F6" s="20">
        <v>300000</v>
      </c>
      <c r="H6" s="5"/>
    </row>
    <row r="7" spans="1:8" x14ac:dyDescent="0.3">
      <c r="A7" s="34"/>
      <c r="B7" s="35">
        <v>4116</v>
      </c>
      <c r="C7" s="36" t="s">
        <v>29</v>
      </c>
      <c r="D7" s="21">
        <v>0</v>
      </c>
      <c r="E7" s="22">
        <v>0</v>
      </c>
      <c r="F7" s="23">
        <v>2756380</v>
      </c>
      <c r="H7" s="5"/>
    </row>
    <row r="8" spans="1:8" x14ac:dyDescent="0.3">
      <c r="A8" s="34"/>
      <c r="B8" s="35">
        <v>4222</v>
      </c>
      <c r="C8" s="36" t="s">
        <v>42</v>
      </c>
      <c r="D8" s="21">
        <v>0</v>
      </c>
      <c r="E8" s="22">
        <v>0</v>
      </c>
      <c r="F8" s="23">
        <v>0</v>
      </c>
      <c r="H8" s="5"/>
    </row>
    <row r="9" spans="1:8" x14ac:dyDescent="0.3">
      <c r="A9" s="34"/>
      <c r="B9" s="35">
        <v>4122</v>
      </c>
      <c r="C9" s="36" t="s">
        <v>40</v>
      </c>
      <c r="D9" s="21">
        <v>0</v>
      </c>
      <c r="E9" s="22">
        <v>0</v>
      </c>
      <c r="F9" s="23">
        <v>2245000</v>
      </c>
      <c r="H9" s="5"/>
    </row>
    <row r="10" spans="1:8" x14ac:dyDescent="0.3">
      <c r="A10" s="34"/>
      <c r="B10" s="35">
        <v>4221</v>
      </c>
      <c r="C10" s="36" t="s">
        <v>41</v>
      </c>
      <c r="D10" s="21">
        <v>0</v>
      </c>
      <c r="E10" s="22">
        <v>0</v>
      </c>
      <c r="F10" s="23">
        <v>0</v>
      </c>
      <c r="H10" s="29"/>
    </row>
    <row r="11" spans="1:8" x14ac:dyDescent="0.3">
      <c r="A11" s="34"/>
      <c r="B11" s="35">
        <v>4216</v>
      </c>
      <c r="C11" s="35" t="s">
        <v>30</v>
      </c>
      <c r="D11" s="21">
        <v>0</v>
      </c>
      <c r="E11" s="22">
        <v>0</v>
      </c>
      <c r="F11" s="23">
        <v>0</v>
      </c>
      <c r="H11" s="5"/>
    </row>
    <row r="12" spans="1:8" x14ac:dyDescent="0.3">
      <c r="A12" s="31">
        <v>3312</v>
      </c>
      <c r="B12" s="32"/>
      <c r="C12" s="32" t="s">
        <v>39</v>
      </c>
      <c r="D12" s="33">
        <v>400000</v>
      </c>
      <c r="E12" s="19">
        <v>300000</v>
      </c>
      <c r="F12" s="20">
        <v>160670</v>
      </c>
      <c r="H12" s="5"/>
    </row>
    <row r="13" spans="1:8" x14ac:dyDescent="0.3">
      <c r="A13" s="37">
        <v>3349</v>
      </c>
      <c r="B13" s="38"/>
      <c r="C13" s="38" t="s">
        <v>9</v>
      </c>
      <c r="D13" s="39">
        <v>20900</v>
      </c>
      <c r="E13" s="40">
        <v>20908</v>
      </c>
      <c r="F13" s="20">
        <v>20908</v>
      </c>
      <c r="H13" s="5"/>
    </row>
    <row r="14" spans="1:8" x14ac:dyDescent="0.3">
      <c r="A14" s="37">
        <v>3419</v>
      </c>
      <c r="B14" s="38"/>
      <c r="C14" s="38" t="s">
        <v>48</v>
      </c>
      <c r="D14" s="39">
        <v>0</v>
      </c>
      <c r="E14" s="40">
        <v>0</v>
      </c>
      <c r="F14" s="20">
        <v>9000</v>
      </c>
      <c r="H14" s="5"/>
    </row>
    <row r="15" spans="1:8" x14ac:dyDescent="0.3">
      <c r="A15" s="37">
        <v>3639</v>
      </c>
      <c r="B15" s="38"/>
      <c r="C15" s="38" t="s">
        <v>43</v>
      </c>
      <c r="D15" s="39">
        <v>191000</v>
      </c>
      <c r="E15" s="40">
        <v>150000</v>
      </c>
      <c r="F15" s="20">
        <v>235800</v>
      </c>
      <c r="H15" s="5"/>
    </row>
    <row r="16" spans="1:8" x14ac:dyDescent="0.3">
      <c r="A16" s="37">
        <v>3900</v>
      </c>
      <c r="B16" s="38"/>
      <c r="C16" s="38" t="s">
        <v>27</v>
      </c>
      <c r="D16" s="39">
        <v>80000</v>
      </c>
      <c r="E16" s="40">
        <v>1056000</v>
      </c>
      <c r="F16" s="88">
        <v>1017100</v>
      </c>
      <c r="H16" s="5"/>
    </row>
    <row r="17" spans="1:11" x14ac:dyDescent="0.3">
      <c r="A17" s="37">
        <v>4351</v>
      </c>
      <c r="B17" s="38"/>
      <c r="C17" s="38" t="s">
        <v>10</v>
      </c>
      <c r="D17" s="39">
        <v>1400000</v>
      </c>
      <c r="E17" s="40">
        <v>940000</v>
      </c>
      <c r="F17" s="20">
        <v>1200000</v>
      </c>
      <c r="H17" s="5"/>
    </row>
    <row r="18" spans="1:11" x14ac:dyDescent="0.3">
      <c r="A18" s="37">
        <v>5171</v>
      </c>
      <c r="B18" s="38"/>
      <c r="C18" s="38" t="s">
        <v>49</v>
      </c>
      <c r="D18" s="39">
        <v>0</v>
      </c>
      <c r="E18" s="40">
        <v>0</v>
      </c>
      <c r="F18" s="20">
        <v>21000</v>
      </c>
      <c r="H18" s="5"/>
    </row>
    <row r="19" spans="1:11" ht="15" thickBot="1" x14ac:dyDescent="0.35">
      <c r="A19" s="41">
        <v>6310</v>
      </c>
      <c r="B19" s="42"/>
      <c r="C19" s="42" t="s">
        <v>11</v>
      </c>
      <c r="D19" s="43">
        <v>300</v>
      </c>
      <c r="E19" s="44">
        <v>500</v>
      </c>
      <c r="F19" s="45">
        <v>300</v>
      </c>
      <c r="H19" s="5"/>
    </row>
    <row r="20" spans="1:11" ht="15" thickBot="1" x14ac:dyDescent="0.35">
      <c r="A20" s="46">
        <v>6330</v>
      </c>
      <c r="B20" s="47"/>
      <c r="C20" s="52" t="s">
        <v>19</v>
      </c>
      <c r="D20" s="48">
        <v>68000</v>
      </c>
      <c r="E20" s="49">
        <v>68000</v>
      </c>
      <c r="F20" s="50">
        <v>68000</v>
      </c>
      <c r="H20" s="5"/>
    </row>
    <row r="21" spans="1:11" ht="15" thickBot="1" x14ac:dyDescent="0.35">
      <c r="A21" s="46">
        <v>6330</v>
      </c>
      <c r="B21" s="47"/>
      <c r="C21" s="47" t="s">
        <v>45</v>
      </c>
      <c r="D21" s="48">
        <v>4500000</v>
      </c>
      <c r="E21" s="49">
        <v>4390000</v>
      </c>
      <c r="F21" s="50">
        <v>9200000</v>
      </c>
      <c r="H21" s="5"/>
    </row>
    <row r="22" spans="1:11" ht="15" thickBot="1" x14ac:dyDescent="0.35">
      <c r="A22" s="53" t="s">
        <v>12</v>
      </c>
      <c r="B22" s="54"/>
      <c r="C22" s="54"/>
      <c r="D22" s="55">
        <f>SUM(D5:D21)</f>
        <v>6968400</v>
      </c>
      <c r="E22" s="55">
        <f>SUM(E5:E21)</f>
        <v>7455583</v>
      </c>
      <c r="F22" s="55">
        <f>SUM(F5:F21)</f>
        <v>18326658</v>
      </c>
      <c r="H22" s="5"/>
    </row>
    <row r="23" spans="1:11" x14ac:dyDescent="0.3">
      <c r="A23" s="56"/>
      <c r="B23" s="57"/>
      <c r="C23" s="57"/>
      <c r="D23" s="57"/>
      <c r="E23" s="57"/>
      <c r="F23" s="57"/>
    </row>
    <row r="24" spans="1:11" ht="15" thickBot="1" x14ac:dyDescent="0.35">
      <c r="A24" s="58"/>
      <c r="B24" s="57"/>
      <c r="C24" s="57"/>
      <c r="D24" s="57"/>
      <c r="E24" s="57"/>
      <c r="F24" s="57"/>
    </row>
    <row r="25" spans="1:11" ht="15" thickBot="1" x14ac:dyDescent="0.35">
      <c r="A25" s="59" t="s">
        <v>13</v>
      </c>
      <c r="B25" s="60"/>
      <c r="C25" s="60"/>
      <c r="D25" s="61">
        <v>2020</v>
      </c>
      <c r="E25" s="61">
        <v>2019</v>
      </c>
      <c r="F25" s="62">
        <v>2019</v>
      </c>
    </row>
    <row r="26" spans="1:11" ht="15" thickBot="1" x14ac:dyDescent="0.35">
      <c r="A26" s="63" t="s">
        <v>3</v>
      </c>
      <c r="B26" s="64" t="s">
        <v>4</v>
      </c>
      <c r="C26" s="65" t="s">
        <v>5</v>
      </c>
      <c r="D26" s="66" t="s">
        <v>6</v>
      </c>
      <c r="E26" s="66" t="s">
        <v>6</v>
      </c>
      <c r="F26" s="67" t="s">
        <v>38</v>
      </c>
    </row>
    <row r="27" spans="1:11" ht="15" thickBot="1" x14ac:dyDescent="0.35">
      <c r="A27" s="90">
        <v>3312</v>
      </c>
      <c r="B27" s="64"/>
      <c r="C27" s="68" t="s">
        <v>39</v>
      </c>
      <c r="D27" s="69">
        <v>400000</v>
      </c>
      <c r="E27" s="69">
        <v>300000</v>
      </c>
      <c r="F27" s="70">
        <v>300262</v>
      </c>
    </row>
    <row r="28" spans="1:11" ht="15" thickBot="1" x14ac:dyDescent="0.35">
      <c r="A28" s="71">
        <v>3349</v>
      </c>
      <c r="B28" s="47"/>
      <c r="C28" s="72" t="s">
        <v>14</v>
      </c>
      <c r="D28" s="24">
        <v>20908</v>
      </c>
      <c r="E28" s="24">
        <v>20908</v>
      </c>
      <c r="F28" s="73">
        <v>20908</v>
      </c>
    </row>
    <row r="29" spans="1:11" ht="15" thickBot="1" x14ac:dyDescent="0.35">
      <c r="A29" s="71">
        <v>3419</v>
      </c>
      <c r="B29" s="47"/>
      <c r="C29" s="72" t="s">
        <v>16</v>
      </c>
      <c r="D29" s="24">
        <v>150000</v>
      </c>
      <c r="E29" s="24">
        <v>0</v>
      </c>
      <c r="F29" s="73">
        <v>114690</v>
      </c>
      <c r="H29" s="29"/>
      <c r="I29" s="27"/>
    </row>
    <row r="30" spans="1:11" ht="15" thickBot="1" x14ac:dyDescent="0.35">
      <c r="A30" s="46">
        <v>3639</v>
      </c>
      <c r="B30" s="47"/>
      <c r="C30" s="72" t="s">
        <v>15</v>
      </c>
      <c r="D30" s="24">
        <v>338200</v>
      </c>
      <c r="E30" s="24">
        <v>338200</v>
      </c>
      <c r="F30" s="73">
        <v>160000</v>
      </c>
      <c r="H30" s="27"/>
    </row>
    <row r="31" spans="1:11" ht="15" thickBot="1" x14ac:dyDescent="0.35">
      <c r="A31" s="46">
        <v>3723</v>
      </c>
      <c r="B31" s="47"/>
      <c r="C31" s="72" t="s">
        <v>50</v>
      </c>
      <c r="D31" s="24">
        <v>0</v>
      </c>
      <c r="E31" s="24">
        <v>0</v>
      </c>
      <c r="F31" s="73">
        <v>3242800</v>
      </c>
      <c r="H31" s="27"/>
    </row>
    <row r="32" spans="1:11" ht="16.2" thickBot="1" x14ac:dyDescent="0.35">
      <c r="A32" s="46">
        <v>3900</v>
      </c>
      <c r="B32" s="47"/>
      <c r="C32" s="72" t="s">
        <v>28</v>
      </c>
      <c r="D32" s="24">
        <v>500000</v>
      </c>
      <c r="E32" s="24">
        <v>1056000</v>
      </c>
      <c r="F32" s="73">
        <v>1131000</v>
      </c>
      <c r="H32" s="30"/>
      <c r="I32" s="7"/>
      <c r="J32" s="7"/>
      <c r="K32" s="7"/>
    </row>
    <row r="33" spans="1:11" ht="16.2" thickBot="1" x14ac:dyDescent="0.35">
      <c r="A33" s="46">
        <v>4351</v>
      </c>
      <c r="B33" s="47"/>
      <c r="C33" s="72" t="s">
        <v>10</v>
      </c>
      <c r="D33" s="24">
        <v>1400000</v>
      </c>
      <c r="E33" s="24">
        <v>1240000</v>
      </c>
      <c r="F33" s="73">
        <v>3582000</v>
      </c>
      <c r="H33" s="7"/>
      <c r="I33" s="7"/>
      <c r="J33" s="7"/>
      <c r="K33" s="7"/>
    </row>
    <row r="34" spans="1:11" ht="15" thickBot="1" x14ac:dyDescent="0.35">
      <c r="A34" s="46">
        <v>6310</v>
      </c>
      <c r="B34" s="47"/>
      <c r="C34" s="72" t="s">
        <v>17</v>
      </c>
      <c r="D34" s="24">
        <v>5800</v>
      </c>
      <c r="E34" s="24">
        <v>5800</v>
      </c>
      <c r="F34" s="73">
        <v>9000</v>
      </c>
    </row>
    <row r="35" spans="1:11" x14ac:dyDescent="0.3">
      <c r="A35" s="74">
        <v>6320</v>
      </c>
      <c r="B35" s="75"/>
      <c r="C35" s="76" t="s">
        <v>18</v>
      </c>
      <c r="D35" s="25">
        <v>7600</v>
      </c>
      <c r="E35" s="25">
        <v>7600</v>
      </c>
      <c r="F35" s="77">
        <v>7600</v>
      </c>
    </row>
    <row r="36" spans="1:11" x14ac:dyDescent="0.3">
      <c r="A36" s="37">
        <v>6330</v>
      </c>
      <c r="B36" s="38"/>
      <c r="C36" s="52" t="s">
        <v>19</v>
      </c>
      <c r="D36" s="26">
        <v>68000</v>
      </c>
      <c r="E36" s="26">
        <v>68000</v>
      </c>
      <c r="F36" s="78">
        <v>68000</v>
      </c>
    </row>
    <row r="37" spans="1:11" ht="15" thickBot="1" x14ac:dyDescent="0.35">
      <c r="A37" s="79">
        <v>6330</v>
      </c>
      <c r="B37" s="42"/>
      <c r="C37" s="80" t="s">
        <v>44</v>
      </c>
      <c r="D37" s="81">
        <v>4390000</v>
      </c>
      <c r="E37" s="89">
        <v>4390000</v>
      </c>
      <c r="F37" s="82">
        <v>9200000</v>
      </c>
    </row>
    <row r="38" spans="1:11" ht="15" thickBot="1" x14ac:dyDescent="0.35">
      <c r="A38" s="53" t="s">
        <v>20</v>
      </c>
      <c r="B38" s="54"/>
      <c r="C38" s="83"/>
      <c r="D38" s="84">
        <f>SUM(D27:D37)</f>
        <v>7280508</v>
      </c>
      <c r="E38" s="84">
        <f>SUM(E27:E37)</f>
        <v>7426508</v>
      </c>
      <c r="F38" s="84">
        <f>SUM(F27:F37)</f>
        <v>17836260</v>
      </c>
    </row>
    <row r="39" spans="1:11" ht="15" thickBot="1" x14ac:dyDescent="0.35">
      <c r="A39" s="85"/>
      <c r="B39" s="86"/>
      <c r="C39" s="86"/>
      <c r="D39" s="87"/>
      <c r="E39" s="87"/>
      <c r="F39" s="87"/>
    </row>
    <row r="40" spans="1:11" ht="15" thickBot="1" x14ac:dyDescent="0.35">
      <c r="A40" s="105" t="s">
        <v>31</v>
      </c>
      <c r="B40" s="106"/>
      <c r="C40" s="106"/>
      <c r="D40" s="106"/>
      <c r="E40" s="107"/>
      <c r="F40" s="108"/>
    </row>
    <row r="41" spans="1:11" ht="15" thickBot="1" x14ac:dyDescent="0.35">
      <c r="A41" s="91" t="s">
        <v>1</v>
      </c>
      <c r="B41" s="92" t="s">
        <v>1</v>
      </c>
      <c r="C41" s="93" t="s">
        <v>1</v>
      </c>
      <c r="D41" s="94">
        <v>2020</v>
      </c>
      <c r="E41" s="95">
        <v>2019</v>
      </c>
      <c r="F41" s="96">
        <v>2019</v>
      </c>
    </row>
    <row r="42" spans="1:11" ht="15" thickBot="1" x14ac:dyDescent="0.35">
      <c r="A42" s="63" t="s">
        <v>3</v>
      </c>
      <c r="B42" s="64" t="s">
        <v>4</v>
      </c>
      <c r="C42" s="65" t="s">
        <v>5</v>
      </c>
      <c r="D42" s="66" t="s">
        <v>6</v>
      </c>
      <c r="E42" s="66" t="s">
        <v>6</v>
      </c>
      <c r="F42" s="67" t="s">
        <v>38</v>
      </c>
    </row>
    <row r="43" spans="1:11" x14ac:dyDescent="0.3">
      <c r="A43" s="31"/>
      <c r="B43" s="32">
        <v>8905</v>
      </c>
      <c r="C43" s="32" t="s">
        <v>32</v>
      </c>
      <c r="D43" s="33">
        <v>0</v>
      </c>
      <c r="E43" s="19">
        <v>-29075</v>
      </c>
      <c r="F43" s="20">
        <v>0</v>
      </c>
    </row>
    <row r="44" spans="1:11" ht="15" thickBot="1" x14ac:dyDescent="0.35">
      <c r="A44" s="34"/>
      <c r="B44" s="35">
        <v>8115</v>
      </c>
      <c r="C44" s="36" t="s">
        <v>51</v>
      </c>
      <c r="D44" s="21">
        <v>312108</v>
      </c>
      <c r="E44" s="22">
        <v>0</v>
      </c>
      <c r="F44" s="23">
        <v>-490398</v>
      </c>
    </row>
    <row r="45" spans="1:11" ht="15" thickBot="1" x14ac:dyDescent="0.35">
      <c r="A45" s="109" t="s">
        <v>33</v>
      </c>
      <c r="B45" s="110"/>
      <c r="C45" s="47" t="s">
        <v>1</v>
      </c>
      <c r="D45" s="97">
        <f>SUM(D43:D44)</f>
        <v>312108</v>
      </c>
      <c r="E45" s="98">
        <f>SUM(E43:E44)</f>
        <v>-29075</v>
      </c>
      <c r="F45" s="51">
        <f>SUM(F43:F44)</f>
        <v>-490398</v>
      </c>
    </row>
    <row r="46" spans="1:11" x14ac:dyDescent="0.3">
      <c r="A46" s="57"/>
      <c r="B46" s="99" t="s">
        <v>1</v>
      </c>
      <c r="C46" s="57"/>
      <c r="D46" s="100" t="s">
        <v>1</v>
      </c>
      <c r="E46" s="100"/>
      <c r="F46" s="99" t="s">
        <v>1</v>
      </c>
    </row>
    <row r="47" spans="1:11" x14ac:dyDescent="0.3">
      <c r="A47" s="57"/>
      <c r="B47" s="99"/>
      <c r="C47" s="101" t="s">
        <v>34</v>
      </c>
      <c r="D47" s="102">
        <f>SUM(D22)</f>
        <v>6968400</v>
      </c>
      <c r="E47" s="102">
        <f>SUM(E22)</f>
        <v>7455583</v>
      </c>
      <c r="F47" s="103">
        <f>SUM(F22)</f>
        <v>18326658</v>
      </c>
    </row>
    <row r="48" spans="1:11" x14ac:dyDescent="0.3">
      <c r="A48" s="57"/>
      <c r="B48" s="99"/>
      <c r="C48" s="101" t="s">
        <v>35</v>
      </c>
      <c r="D48" s="102">
        <f>SUM(D38)</f>
        <v>7280508</v>
      </c>
      <c r="E48" s="102">
        <f>SUM(E38)</f>
        <v>7426508</v>
      </c>
      <c r="F48" s="103">
        <f>SUM(F38)</f>
        <v>17836260</v>
      </c>
    </row>
    <row r="49" spans="1:9" x14ac:dyDescent="0.3">
      <c r="A49" s="57"/>
      <c r="B49" s="99"/>
      <c r="C49" s="101" t="s">
        <v>36</v>
      </c>
      <c r="D49" s="102">
        <f>SUM(D45)</f>
        <v>312108</v>
      </c>
      <c r="E49" s="102">
        <f>SUM(E45)</f>
        <v>-29075</v>
      </c>
      <c r="F49" s="103">
        <f>SUM(F45)</f>
        <v>-490398</v>
      </c>
    </row>
    <row r="50" spans="1:9" x14ac:dyDescent="0.3">
      <c r="A50" s="57"/>
      <c r="B50" s="99"/>
      <c r="C50" s="57"/>
      <c r="D50" s="102">
        <f>SUM(D47-D48+D49)</f>
        <v>0</v>
      </c>
      <c r="E50" s="103">
        <f>SUM(E47-E48+E49)</f>
        <v>0</v>
      </c>
      <c r="F50" s="103">
        <f>SUM(F47-F48+F49)</f>
        <v>0</v>
      </c>
    </row>
    <row r="51" spans="1:9" x14ac:dyDescent="0.3">
      <c r="A51" s="6"/>
      <c r="B51" s="8" t="s">
        <v>1</v>
      </c>
      <c r="C51" s="6"/>
      <c r="D51" s="27"/>
      <c r="E51" s="27"/>
      <c r="F51" s="28"/>
    </row>
    <row r="52" spans="1:9" x14ac:dyDescent="0.3">
      <c r="A52" s="8" t="s">
        <v>21</v>
      </c>
      <c r="B52" s="9">
        <v>43789</v>
      </c>
      <c r="C52" s="6"/>
      <c r="D52" s="8" t="s">
        <v>22</v>
      </c>
      <c r="E52" s="8"/>
      <c r="F52" s="10">
        <v>43809</v>
      </c>
    </row>
    <row r="53" spans="1:9" x14ac:dyDescent="0.3">
      <c r="A53" s="6"/>
      <c r="B53" s="6"/>
      <c r="C53" s="6"/>
      <c r="D53" s="6"/>
      <c r="E53" s="6"/>
      <c r="F53" s="6"/>
    </row>
    <row r="54" spans="1:9" x14ac:dyDescent="0.3">
      <c r="A54" s="6" t="s">
        <v>23</v>
      </c>
      <c r="B54" s="6"/>
      <c r="C54" s="6"/>
      <c r="D54" s="6"/>
      <c r="E54" s="6"/>
      <c r="F54" s="6"/>
    </row>
    <row r="55" spans="1:9" x14ac:dyDescent="0.3">
      <c r="A55" s="6"/>
      <c r="B55" s="6"/>
      <c r="C55" s="6"/>
      <c r="F55" s="6"/>
    </row>
    <row r="56" spans="1:9" x14ac:dyDescent="0.3">
      <c r="A56" s="11" t="s">
        <v>24</v>
      </c>
      <c r="B56" s="12"/>
      <c r="C56" s="12"/>
      <c r="D56" s="12"/>
      <c r="E56" s="12"/>
      <c r="F56" s="12"/>
      <c r="G56" s="12"/>
      <c r="H56" s="12"/>
      <c r="I56" s="12"/>
    </row>
    <row r="57" spans="1:9" x14ac:dyDescent="0.3">
      <c r="A57" s="11" t="s">
        <v>25</v>
      </c>
      <c r="B57" s="12"/>
      <c r="C57" s="12"/>
      <c r="D57" s="12"/>
      <c r="E57" s="12"/>
      <c r="F57" s="12"/>
      <c r="G57" s="12"/>
      <c r="H57" s="12"/>
      <c r="I57" s="12"/>
    </row>
    <row r="58" spans="1:9" x14ac:dyDescent="0.3">
      <c r="A58" s="11" t="s">
        <v>26</v>
      </c>
      <c r="B58" s="12"/>
      <c r="C58" s="12"/>
      <c r="D58" s="12"/>
      <c r="E58" s="12"/>
      <c r="F58" s="12"/>
      <c r="G58" s="12"/>
      <c r="H58" s="12"/>
      <c r="I58" s="12"/>
    </row>
    <row r="59" spans="1:9" x14ac:dyDescent="0.3">
      <c r="A59" s="111" t="s">
        <v>46</v>
      </c>
      <c r="B59" s="111"/>
      <c r="C59" s="111"/>
      <c r="D59" s="111"/>
      <c r="E59" s="111"/>
      <c r="F59" s="111"/>
    </row>
  </sheetData>
  <mergeCells count="4">
    <mergeCell ref="A1:F1"/>
    <mergeCell ref="A40:F40"/>
    <mergeCell ref="A45:B45"/>
    <mergeCell ref="A59:F5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CSS</cp:lastModifiedBy>
  <cp:lastPrinted>2018-11-28T13:17:45Z</cp:lastPrinted>
  <dcterms:created xsi:type="dcterms:W3CDTF">2016-11-23T11:06:38Z</dcterms:created>
  <dcterms:modified xsi:type="dcterms:W3CDTF">2019-11-20T06:57:36Z</dcterms:modified>
</cp:coreProperties>
</file>